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35" i="1" l="1"/>
  <c r="M37" i="1"/>
  <c r="J34" i="1"/>
  <c r="M34" i="1" s="1"/>
  <c r="J37" i="1"/>
  <c r="J36" i="1"/>
  <c r="M36" i="1" s="1"/>
  <c r="J35" i="1"/>
</calcChain>
</file>

<file path=xl/sharedStrings.xml><?xml version="1.0" encoding="utf-8"?>
<sst xmlns="http://schemas.openxmlformats.org/spreadsheetml/2006/main" count="93" uniqueCount="69">
  <si>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</si>
  <si>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</si>
  <si>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</si>
  <si>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</si>
  <si>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</si>
  <si>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</si>
  <si>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</si>
  <si>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</si>
  <si>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</si>
  <si>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</si>
  <si>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</si>
  <si>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</si>
  <si>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</si>
  <si>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</si>
  <si>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</si>
  <si>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</si>
  <si>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</si>
  <si>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</si>
  <si>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</si>
  <si>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</si>
  <si>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</si>
  <si>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</si>
  <si>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101-1305</t>
  </si>
  <si>
    <t>Портландцемент общестроительного назначения бездобавочный, марки 400</t>
  </si>
  <si>
    <t>101-1556</t>
  </si>
  <si>
    <t>Битумы нефтяные дорожные марки БНД-60/90, БНД 90/130</t>
  </si>
  <si>
    <t>101-1805</t>
  </si>
  <si>
    <t>Гвозди строительные</t>
  </si>
  <si>
    <t>101-2611</t>
  </si>
  <si>
    <t>Опалубка металлическая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</si>
  <si>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</si>
  <si>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</si>
  <si>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</si>
  <si>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</si>
  <si>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</si>
  <si>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</si>
  <si>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</si>
  <si>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402-0002</t>
  </si>
  <si>
    <t>Раствор готовый кладочный цементный марки 50</t>
  </si>
  <si>
    <t>402-0004</t>
  </si>
  <si>
    <t>Раствор готовый кладочный цементный марки 100</t>
  </si>
  <si>
    <t>402-0064</t>
  </si>
  <si>
    <t>Раствор асбоцементный</t>
  </si>
  <si>
    <t>403-0119</t>
  </si>
  <si>
    <t>Кольца для колодцев сборные железобетонные диаметром 1000 мм</t>
  </si>
  <si>
    <t>м</t>
  </si>
  <si>
    <t>403-3120</t>
  </si>
  <si>
    <t>Плиты железобетонные покрытий, перекрытий и днищ</t>
  </si>
  <si>
    <t>408-0122</t>
  </si>
  <si>
    <t>Песок природный для строительных работ средний</t>
  </si>
  <si>
    <t>411-0001</t>
  </si>
  <si>
    <t>Вода</t>
  </si>
  <si>
    <t>Прайс "Авангард"</t>
  </si>
  <si>
    <t>Поребрик П-1У (длина 4,1м объем бетона на 1 м-0,0525 (10395/1,18/6,32*1,02*1,103)</t>
  </si>
  <si>
    <t>Прайс "СГМК"</t>
  </si>
  <si>
    <t xml:space="preserve">   - Щебень из доменного шлака фр. 10-20 мм (378,95*1,02*1,103)</t>
  </si>
  <si>
    <t xml:space="preserve">   - Щебень из доменного шлака фр. 10-20мм (378,95*1,02*1,103)</t>
  </si>
  <si>
    <t>ТССЦ-101-2535</t>
  </si>
  <si>
    <t>Люки чугунные легкие</t>
  </si>
  <si>
    <t>шт.</t>
  </si>
  <si>
    <t>ТССЦ-201-0755</t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</si>
  <si>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</si>
  <si>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</si>
  <si>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</si>
  <si>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</si>
  <si>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</si>
  <si>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ул. Покрышкина,д. №  23 . Ремонт придомовой территории</t>
  </si>
  <si>
    <t>Щебень из доменного шлака фр. 10-20… 378,95*1,02*1,103</t>
  </si>
  <si>
    <t xml:space="preserve">                                                                                                                                                                                                                               389927,53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</si>
</sst>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3"/>
  <sheetViews>
    <sheetView showGridLines="0" tabSelected="1" topLeftCell="A6" zoomScaleNormal="100" zoomScaleSheetLayoutView="75" workbookViewId="0">
      <selection activeCell="C46" sqref="C46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64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65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66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3.2000000000000002E-3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120.57</v>
      </c>
      <c r="N19" s="46"/>
    </row>
    <row r="20" spans="1:14" ht="38.2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5.0000000000000001E-4</v>
      </c>
      <c r="F20" s="46"/>
      <c r="G20" s="46"/>
      <c r="H20" s="46"/>
      <c r="I20" s="47"/>
      <c r="J20" s="46">
        <v>5003.97</v>
      </c>
      <c r="K20" s="46">
        <v>4061.74</v>
      </c>
      <c r="L20" s="47">
        <v>465</v>
      </c>
      <c r="M20" s="46">
        <v>2.5</v>
      </c>
      <c r="N20" s="46"/>
    </row>
    <row r="21" spans="1:14" ht="25.5" x14ac:dyDescent="0.2">
      <c r="A21" s="42">
        <v>3</v>
      </c>
      <c r="B21" s="43" t="s">
        <v>24</v>
      </c>
      <c r="C21" s="44" t="s">
        <v>25</v>
      </c>
      <c r="D21" s="45" t="s">
        <v>21</v>
      </c>
      <c r="E21" s="46">
        <v>0.27150000000000002</v>
      </c>
      <c r="F21" s="46"/>
      <c r="G21" s="46"/>
      <c r="H21" s="46"/>
      <c r="I21" s="47"/>
      <c r="J21" s="46">
        <v>21225.39</v>
      </c>
      <c r="K21" s="46">
        <v>19576</v>
      </c>
      <c r="L21" s="47">
        <v>320</v>
      </c>
      <c r="M21" s="46">
        <v>5762.69</v>
      </c>
      <c r="N21" s="46"/>
    </row>
    <row r="22" spans="1:14" x14ac:dyDescent="0.2">
      <c r="A22" s="42">
        <v>4</v>
      </c>
      <c r="B22" s="43" t="s">
        <v>26</v>
      </c>
      <c r="C22" s="44" t="s">
        <v>27</v>
      </c>
      <c r="D22" s="45" t="s">
        <v>21</v>
      </c>
      <c r="E22" s="46">
        <v>8.9999999999999998E-4</v>
      </c>
      <c r="F22" s="46"/>
      <c r="G22" s="46"/>
      <c r="H22" s="46"/>
      <c r="I22" s="47"/>
      <c r="J22" s="46">
        <v>56181.7</v>
      </c>
      <c r="K22" s="46">
        <v>54461.62</v>
      </c>
      <c r="L22" s="47">
        <v>1749</v>
      </c>
      <c r="M22" s="46">
        <v>50.56</v>
      </c>
      <c r="N22" s="46"/>
    </row>
    <row r="23" spans="1:14" x14ac:dyDescent="0.2">
      <c r="A23" s="42">
        <v>5</v>
      </c>
      <c r="B23" s="43" t="s">
        <v>28</v>
      </c>
      <c r="C23" s="44" t="s">
        <v>29</v>
      </c>
      <c r="D23" s="45" t="s">
        <v>21</v>
      </c>
      <c r="E23" s="46">
        <v>1.1999999999999999E-3</v>
      </c>
      <c r="F23" s="46"/>
      <c r="G23" s="46"/>
      <c r="H23" s="46"/>
      <c r="I23" s="47"/>
      <c r="J23" s="46">
        <v>25733.56</v>
      </c>
      <c r="K23" s="46">
        <v>24671.83</v>
      </c>
      <c r="L23" s="47">
        <v>1947</v>
      </c>
      <c r="M23" s="46">
        <v>30.88</v>
      </c>
      <c r="N23" s="46"/>
    </row>
    <row r="24" spans="1:14" ht="38.25" x14ac:dyDescent="0.2">
      <c r="A24" s="42">
        <v>6</v>
      </c>
      <c r="B24" s="43" t="s">
        <v>30</v>
      </c>
      <c r="C24" s="44" t="s">
        <v>31</v>
      </c>
      <c r="D24" s="45" t="s">
        <v>32</v>
      </c>
      <c r="E24" s="46">
        <v>7.7399999999999997E-2</v>
      </c>
      <c r="F24" s="46"/>
      <c r="G24" s="46"/>
      <c r="H24" s="46"/>
      <c r="I24" s="47"/>
      <c r="J24" s="46">
        <v>5262.12</v>
      </c>
      <c r="K24" s="46">
        <v>4906.47</v>
      </c>
      <c r="L24" s="47">
        <v>1990</v>
      </c>
      <c r="M24" s="46">
        <v>407.29</v>
      </c>
      <c r="N24" s="46"/>
    </row>
    <row r="25" spans="1:14" ht="38.25" x14ac:dyDescent="0.2">
      <c r="A25" s="42">
        <v>7</v>
      </c>
      <c r="B25" s="43" t="s">
        <v>33</v>
      </c>
      <c r="C25" s="44" t="s">
        <v>34</v>
      </c>
      <c r="D25" s="45" t="s">
        <v>32</v>
      </c>
      <c r="E25" s="46">
        <v>0.14710000000000001</v>
      </c>
      <c r="F25" s="46"/>
      <c r="G25" s="46"/>
      <c r="H25" s="46"/>
      <c r="I25" s="47"/>
      <c r="J25" s="46">
        <v>3427.74</v>
      </c>
      <c r="K25" s="46">
        <v>3108.06</v>
      </c>
      <c r="L25" s="47">
        <v>1980</v>
      </c>
      <c r="M25" s="46">
        <v>504.22</v>
      </c>
      <c r="N25" s="46"/>
    </row>
    <row r="26" spans="1:14" x14ac:dyDescent="0.2">
      <c r="A26" s="42">
        <v>8</v>
      </c>
      <c r="B26" s="43" t="s">
        <v>35</v>
      </c>
      <c r="C26" s="44" t="s">
        <v>36</v>
      </c>
      <c r="D26" s="45" t="s">
        <v>32</v>
      </c>
      <c r="E26" s="46">
        <v>5.3827999999999996</v>
      </c>
      <c r="F26" s="46"/>
      <c r="G26" s="46"/>
      <c r="H26" s="46"/>
      <c r="I26" s="47"/>
      <c r="J26" s="46">
        <v>4237.57</v>
      </c>
      <c r="K26" s="46">
        <v>3580.6</v>
      </c>
      <c r="L26" s="47">
        <v>5313</v>
      </c>
      <c r="M26" s="46">
        <v>22809.99</v>
      </c>
      <c r="N26" s="46"/>
    </row>
    <row r="27" spans="1:14" ht="25.5" x14ac:dyDescent="0.2">
      <c r="A27" s="42">
        <v>9</v>
      </c>
      <c r="B27" s="43" t="s">
        <v>37</v>
      </c>
      <c r="C27" s="44" t="s">
        <v>38</v>
      </c>
      <c r="D27" s="45" t="s">
        <v>32</v>
      </c>
      <c r="E27" s="46">
        <v>5.2400000000000002E-2</v>
      </c>
      <c r="F27" s="46"/>
      <c r="G27" s="46"/>
      <c r="H27" s="46"/>
      <c r="I27" s="47"/>
      <c r="J27" s="46">
        <v>3711.51</v>
      </c>
      <c r="K27" s="46">
        <v>3093.22</v>
      </c>
      <c r="L27" s="47">
        <v>5358</v>
      </c>
      <c r="M27" s="46">
        <v>194.48</v>
      </c>
      <c r="N27" s="46"/>
    </row>
    <row r="28" spans="1:14" ht="25.5" x14ac:dyDescent="0.2">
      <c r="A28" s="42">
        <v>10</v>
      </c>
      <c r="B28" s="43" t="s">
        <v>39</v>
      </c>
      <c r="C28" s="44" t="s">
        <v>40</v>
      </c>
      <c r="D28" s="45" t="s">
        <v>32</v>
      </c>
      <c r="E28" s="46">
        <v>5.1900000000000002E-2</v>
      </c>
      <c r="F28" s="46"/>
      <c r="G28" s="46"/>
      <c r="H28" s="46"/>
      <c r="I28" s="47"/>
      <c r="J28" s="46">
        <v>4223.33</v>
      </c>
      <c r="K28" s="46">
        <v>3595</v>
      </c>
      <c r="L28" s="47">
        <v>5360</v>
      </c>
      <c r="M28" s="46">
        <v>219.19</v>
      </c>
      <c r="N28" s="46"/>
    </row>
    <row r="29" spans="1:14" x14ac:dyDescent="0.2">
      <c r="A29" s="42">
        <v>11</v>
      </c>
      <c r="B29" s="43" t="s">
        <v>41</v>
      </c>
      <c r="C29" s="44" t="s">
        <v>42</v>
      </c>
      <c r="D29" s="45" t="s">
        <v>32</v>
      </c>
      <c r="E29" s="46">
        <v>8.2000000000000007E-3</v>
      </c>
      <c r="F29" s="46"/>
      <c r="G29" s="46"/>
      <c r="H29" s="46"/>
      <c r="I29" s="47"/>
      <c r="J29" s="46">
        <v>15013.26</v>
      </c>
      <c r="K29" s="46">
        <v>14173.36</v>
      </c>
      <c r="L29" s="47">
        <v>5396</v>
      </c>
      <c r="M29" s="46">
        <v>123.11</v>
      </c>
      <c r="N29" s="46"/>
    </row>
    <row r="30" spans="1:14" ht="38.25" x14ac:dyDescent="0.2">
      <c r="A30" s="42">
        <v>12</v>
      </c>
      <c r="B30" s="43" t="s">
        <v>43</v>
      </c>
      <c r="C30" s="44" t="s">
        <v>44</v>
      </c>
      <c r="D30" s="45" t="s">
        <v>45</v>
      </c>
      <c r="E30" s="46">
        <v>1.0249999999999999</v>
      </c>
      <c r="F30" s="46"/>
      <c r="G30" s="46"/>
      <c r="H30" s="46"/>
      <c r="I30" s="47"/>
      <c r="J30" s="46">
        <v>3970.94</v>
      </c>
      <c r="K30" s="46">
        <v>3706.8</v>
      </c>
      <c r="L30" s="47">
        <v>5574</v>
      </c>
      <c r="M30" s="46">
        <v>4070.21</v>
      </c>
      <c r="N30" s="46"/>
    </row>
    <row r="31" spans="1:14" ht="25.5" x14ac:dyDescent="0.2">
      <c r="A31" s="42">
        <v>13</v>
      </c>
      <c r="B31" s="43" t="s">
        <v>46</v>
      </c>
      <c r="C31" s="44" t="s">
        <v>47</v>
      </c>
      <c r="D31" s="45" t="s">
        <v>32</v>
      </c>
      <c r="E31" s="46">
        <v>0.13189999999999999</v>
      </c>
      <c r="F31" s="46"/>
      <c r="G31" s="46"/>
      <c r="H31" s="46"/>
      <c r="I31" s="47"/>
      <c r="J31" s="46">
        <v>13664.99</v>
      </c>
      <c r="K31" s="46">
        <v>12414.93</v>
      </c>
      <c r="L31" s="47">
        <v>5866</v>
      </c>
      <c r="M31" s="46">
        <v>1802.41</v>
      </c>
      <c r="N31" s="46"/>
    </row>
    <row r="32" spans="1:14" ht="25.5" x14ac:dyDescent="0.2">
      <c r="A32" s="42">
        <v>14</v>
      </c>
      <c r="B32" s="43" t="s">
        <v>48</v>
      </c>
      <c r="C32" s="44" t="s">
        <v>49</v>
      </c>
      <c r="D32" s="45" t="s">
        <v>32</v>
      </c>
      <c r="E32" s="46">
        <v>0.10879999999999999</v>
      </c>
      <c r="F32" s="46"/>
      <c r="G32" s="46"/>
      <c r="H32" s="46"/>
      <c r="I32" s="47"/>
      <c r="J32" s="46">
        <v>1123.07</v>
      </c>
      <c r="K32" s="46">
        <v>490.68</v>
      </c>
      <c r="L32" s="47">
        <v>6226</v>
      </c>
      <c r="M32" s="46">
        <v>122.19</v>
      </c>
      <c r="N32" s="46"/>
    </row>
    <row r="33" spans="1:14" x14ac:dyDescent="0.2">
      <c r="A33" s="42">
        <v>15</v>
      </c>
      <c r="B33" s="43" t="s">
        <v>50</v>
      </c>
      <c r="C33" s="44" t="s">
        <v>51</v>
      </c>
      <c r="D33" s="45" t="s">
        <v>32</v>
      </c>
      <c r="E33" s="46">
        <v>11.141999999999999</v>
      </c>
      <c r="F33" s="46"/>
      <c r="G33" s="46"/>
      <c r="H33" s="46"/>
      <c r="I33" s="47"/>
      <c r="J33" s="46">
        <v>25.3</v>
      </c>
      <c r="K33" s="46">
        <v>24.19</v>
      </c>
      <c r="L33" s="47">
        <v>6318</v>
      </c>
      <c r="M33" s="46">
        <v>281.89999999999998</v>
      </c>
      <c r="N33" s="46"/>
    </row>
    <row r="34" spans="1:14" ht="38.25" x14ac:dyDescent="0.2">
      <c r="A34" s="42">
        <v>16</v>
      </c>
      <c r="B34" s="43" t="s">
        <v>52</v>
      </c>
      <c r="C34" s="44" t="s">
        <v>53</v>
      </c>
      <c r="D34" s="45" t="s">
        <v>32</v>
      </c>
      <c r="E34" s="46">
        <v>4.5412499999999998</v>
      </c>
      <c r="F34" s="46"/>
      <c r="G34" s="46"/>
      <c r="H34" s="46"/>
      <c r="I34" s="47"/>
      <c r="J34" s="46">
        <f>10395/1.18*1.02*1.103</f>
        <v>9911.0158474576256</v>
      </c>
      <c r="K34" s="46"/>
      <c r="L34" s="47"/>
      <c r="M34" s="46">
        <f>E34*J34</f>
        <v>45008.400717266937</v>
      </c>
      <c r="N34" s="46"/>
    </row>
    <row r="35" spans="1:14" ht="25.5" x14ac:dyDescent="0.2">
      <c r="A35" s="42">
        <v>17</v>
      </c>
      <c r="B35" s="43" t="s">
        <v>54</v>
      </c>
      <c r="C35" s="44" t="s">
        <v>67</v>
      </c>
      <c r="D35" s="45" t="s">
        <v>32</v>
      </c>
      <c r="E35" s="46">
        <v>95.437759999999997</v>
      </c>
      <c r="F35" s="46"/>
      <c r="G35" s="46"/>
      <c r="H35" s="46"/>
      <c r="I35" s="47"/>
      <c r="J35" s="46">
        <f>378.95*1.02*1.103</f>
        <v>426.34148699999997</v>
      </c>
      <c r="K35" s="46"/>
      <c r="L35" s="47"/>
      <c r="M35" s="46">
        <f t="shared" ref="M35:M37" si="0">E35*J35</f>
        <v>40689.076514349115</v>
      </c>
      <c r="N35" s="46"/>
    </row>
    <row r="36" spans="1:14" ht="25.5" x14ac:dyDescent="0.2">
      <c r="A36" s="48">
        <v>18</v>
      </c>
      <c r="B36" s="49" t="s">
        <v>54</v>
      </c>
      <c r="C36" s="50" t="s">
        <v>55</v>
      </c>
      <c r="D36" s="51" t="s">
        <v>32</v>
      </c>
      <c r="E36" s="52">
        <v>41.565199999999997</v>
      </c>
      <c r="F36" s="52"/>
      <c r="G36" s="52"/>
      <c r="H36" s="46"/>
      <c r="I36" s="47"/>
      <c r="J36" s="52">
        <f>378.95*1.02*1.103</f>
        <v>426.34148699999997</v>
      </c>
      <c r="K36" s="52"/>
      <c r="L36" s="47"/>
      <c r="M36" s="46">
        <f t="shared" si="0"/>
        <v>17720.969175452399</v>
      </c>
      <c r="N36" s="46"/>
    </row>
    <row r="37" spans="1:14" ht="25.5" x14ac:dyDescent="0.2">
      <c r="A37" s="48">
        <v>19</v>
      </c>
      <c r="B37" s="49" t="s">
        <v>54</v>
      </c>
      <c r="C37" s="50" t="s">
        <v>56</v>
      </c>
      <c r="D37" s="51" t="s">
        <v>32</v>
      </c>
      <c r="E37" s="52">
        <v>53.87256</v>
      </c>
      <c r="F37" s="52"/>
      <c r="G37" s="52"/>
      <c r="H37" s="46"/>
      <c r="I37" s="47"/>
      <c r="J37" s="52">
        <f>378.95*1.02*1.103</f>
        <v>426.34148699999997</v>
      </c>
      <c r="K37" s="52"/>
      <c r="L37" s="47"/>
      <c r="M37" s="46">
        <f t="shared" si="0"/>
        <v>22968.10733889672</v>
      </c>
      <c r="N37" s="46"/>
    </row>
    <row r="38" spans="1:14" ht="25.5" x14ac:dyDescent="0.2">
      <c r="A38" s="42">
        <v>20</v>
      </c>
      <c r="B38" s="43" t="s">
        <v>57</v>
      </c>
      <c r="C38" s="44" t="s">
        <v>58</v>
      </c>
      <c r="D38" s="45" t="s">
        <v>59</v>
      </c>
      <c r="E38" s="46">
        <v>1</v>
      </c>
      <c r="F38" s="46"/>
      <c r="G38" s="46"/>
      <c r="H38" s="46"/>
      <c r="I38" s="47"/>
      <c r="J38" s="46">
        <v>4298.1899999999996</v>
      </c>
      <c r="K38" s="46">
        <v>4177.71</v>
      </c>
      <c r="L38" s="47">
        <v>1070</v>
      </c>
      <c r="M38" s="46">
        <v>4298.1899999999996</v>
      </c>
      <c r="N38" s="46"/>
    </row>
    <row r="39" spans="1:14" ht="63.75" x14ac:dyDescent="0.2">
      <c r="A39" s="42">
        <v>21</v>
      </c>
      <c r="B39" s="43" t="s">
        <v>60</v>
      </c>
      <c r="C39" s="44" t="s">
        <v>61</v>
      </c>
      <c r="D39" s="45" t="s">
        <v>21</v>
      </c>
      <c r="E39" s="46">
        <v>1.4999999999999999E-2</v>
      </c>
      <c r="F39" s="46"/>
      <c r="G39" s="46"/>
      <c r="H39" s="46"/>
      <c r="I39" s="47"/>
      <c r="J39" s="46">
        <v>67498.58</v>
      </c>
      <c r="K39" s="46">
        <v>66355.41</v>
      </c>
      <c r="L39" s="47">
        <v>3651</v>
      </c>
      <c r="M39" s="46">
        <v>1012.48</v>
      </c>
      <c r="N39" s="46"/>
    </row>
    <row r="40" spans="1:14" ht="76.5" x14ac:dyDescent="0.2">
      <c r="A40" s="42">
        <v>22</v>
      </c>
      <c r="B40" s="43" t="s">
        <v>62</v>
      </c>
      <c r="C40" s="44" t="s">
        <v>63</v>
      </c>
      <c r="D40" s="45" t="s">
        <v>21</v>
      </c>
      <c r="E40" s="46">
        <v>49.89</v>
      </c>
      <c r="F40" s="46"/>
      <c r="G40" s="46"/>
      <c r="H40" s="46"/>
      <c r="I40" s="47"/>
      <c r="J40" s="46">
        <v>4444.34</v>
      </c>
      <c r="K40" s="46">
        <v>4135</v>
      </c>
      <c r="L40" s="47">
        <v>6297</v>
      </c>
      <c r="M40" s="46">
        <v>221728.12</v>
      </c>
      <c r="N40" s="46"/>
    </row>
    <row r="41" spans="1:14" x14ac:dyDescent="0.2">
      <c r="A41" s="39" t="s">
        <v>68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">
      <c r="A42" s="35"/>
      <c r="B42" s="36"/>
      <c r="C42" s="13"/>
      <c r="L42" s="6"/>
      <c r="M42" s="5"/>
    </row>
    <row r="43" spans="1:14" x14ac:dyDescent="0.2">
      <c r="D43" s="1"/>
    </row>
  </sheetData>
  <mergeCells count="11">
    <mergeCell ref="A17:N17"/>
    <mergeCell ref="A18:N18"/>
    <mergeCell ref="A41:N41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2017-06-28T03:21:32Z</dcterms:modified>
</cp:coreProperties>
</file>