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M31" i="1" l="1"/>
  <c r="M32" i="1"/>
  <c r="J35" i="1"/>
  <c r="M35" i="1" s="1"/>
  <c r="J34" i="1"/>
  <c r="M34" i="1" s="1"/>
  <c r="J33" i="1"/>
  <c r="M33" i="1" s="1"/>
  <c r="J31" i="1"/>
  <c r="J30" i="1"/>
  <c r="M30" i="1" s="1"/>
</calcChain>
</file>

<file path=xl/sharedStrings.xml><?xml version="1.0" encoding="utf-8"?>
<sst xmlns="http://schemas.openxmlformats.org/spreadsheetml/2006/main" count="82" uniqueCount="57">
  <si>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</si>
  <si>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</si>
  <si>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</si>
  <si>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</si>
  <si>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</si>
  <si>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</si>
  <si>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</si>
  <si>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</si>
  <si>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</si>
  <si>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</si>
  <si>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</si>
  <si>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</si>
  <si>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</si>
  <si>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</si>
  <si>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</si>
  <si>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</si>
  <si>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</si>
  <si>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</si>
  <si>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</si>
  <si>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</si>
  <si>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</si>
  <si>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</si>
  <si>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</si>
  <si>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</si>
  <si>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</si>
  <si>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</si>
  <si>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</si>
  <si>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</si>
  <si>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</si>
  <si>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</si>
  <si>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</si>
  <si>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</si>
  <si>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</si>
  <si>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</si>
  <si>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</si>
  <si>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408-0391</t>
  </si>
  <si>
    <t>Щебень известняковый для строительных работ марки 600 фракции 5-10 мм</t>
  </si>
  <si>
    <t>410-0054</t>
  </si>
  <si>
    <t>Асфальт литой для покрытий тротуаров тип II (жесткий)</t>
  </si>
  <si>
    <t>411-0001</t>
  </si>
  <si>
    <t>Вода</t>
  </si>
  <si>
    <t>Прайс "Авангард"</t>
  </si>
  <si>
    <t>Поребрик...</t>
  </si>
  <si>
    <t xml:space="preserve">   - Поребрики  П-1У (длина 4,1 м объем бетона на 1 м-0,0525 (10395/1,18/6,32*1,02*1,103)</t>
  </si>
  <si>
    <t xml:space="preserve">   - Поребрик П-1У (длина 4,1м объем бетона на 1 м-0,0525 (10395/1,18*1,02*1,103)</t>
  </si>
  <si>
    <t>Прайс "СГМК"</t>
  </si>
  <si>
    <t>Щебень из доменного шлака фр. ...</t>
  </si>
  <si>
    <t xml:space="preserve">   - Щебень из доменного шлака фр. 40-70мм (363,79*1,02*1,103</t>
  </si>
  <si>
    <t xml:space="preserve">   - Щебень из доменного шлака фр. 20-40мм(363,79*1,02*1,103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</si>
  <si>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</si>
  <si>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</si>
  <si>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</si>
  <si>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</si>
  <si>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пр-кт Дружбы,д. №  69 . Ремонт придомовой территории</t>
  </si>
  <si>
    <t xml:space="preserve">   - Щебень из доменного шлака фр. 5-10мм 376,04*1,02*1,103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</si>
  <si>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</si>
  <si>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 132642,9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</si>
</sst>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0"/>
  <sheetViews>
    <sheetView showGridLines="0" tabSelected="1" topLeftCell="A4" zoomScaleNormal="100" zoomScaleSheetLayoutView="75" workbookViewId="0">
      <selection activeCell="C44" sqref="C44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/>
      <c r="E2" s="10" t="s">
        <v>51</v>
      </c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52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53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2.9999999999999997E-4</v>
      </c>
      <c r="F19" s="46"/>
      <c r="G19" s="46"/>
      <c r="H19" s="46"/>
      <c r="I19" s="47"/>
      <c r="J19" s="46">
        <v>37676.44</v>
      </c>
      <c r="K19" s="46">
        <v>36313.68</v>
      </c>
      <c r="L19" s="47">
        <v>1090</v>
      </c>
      <c r="M19" s="46">
        <v>11.3</v>
      </c>
      <c r="N19" s="46"/>
    </row>
    <row r="20" spans="1:14" ht="25.5" x14ac:dyDescent="0.2">
      <c r="A20" s="42">
        <v>2</v>
      </c>
      <c r="B20" s="43" t="s">
        <v>22</v>
      </c>
      <c r="C20" s="44" t="s">
        <v>23</v>
      </c>
      <c r="D20" s="45" t="s">
        <v>21</v>
      </c>
      <c r="E20" s="46">
        <v>0.14899999999999999</v>
      </c>
      <c r="F20" s="46"/>
      <c r="G20" s="46"/>
      <c r="H20" s="46"/>
      <c r="I20" s="47"/>
      <c r="J20" s="46">
        <v>21225.39</v>
      </c>
      <c r="K20" s="46">
        <v>19576</v>
      </c>
      <c r="L20" s="47">
        <v>320</v>
      </c>
      <c r="M20" s="46">
        <v>3162.59</v>
      </c>
      <c r="N20" s="46"/>
    </row>
    <row r="21" spans="1:14" x14ac:dyDescent="0.2">
      <c r="A21" s="42">
        <v>3</v>
      </c>
      <c r="B21" s="43" t="s">
        <v>24</v>
      </c>
      <c r="C21" s="44" t="s">
        <v>25</v>
      </c>
      <c r="D21" s="45" t="s">
        <v>21</v>
      </c>
      <c r="E21" s="46">
        <v>8.0000000000000004E-4</v>
      </c>
      <c r="F21" s="46"/>
      <c r="G21" s="46"/>
      <c r="H21" s="46"/>
      <c r="I21" s="47"/>
      <c r="J21" s="46">
        <v>56181.7</v>
      </c>
      <c r="K21" s="46">
        <v>54461.62</v>
      </c>
      <c r="L21" s="47">
        <v>1749</v>
      </c>
      <c r="M21" s="46">
        <v>44.94</v>
      </c>
      <c r="N21" s="46"/>
    </row>
    <row r="22" spans="1:14" ht="38.25" x14ac:dyDescent="0.2">
      <c r="A22" s="42">
        <v>4</v>
      </c>
      <c r="B22" s="43" t="s">
        <v>26</v>
      </c>
      <c r="C22" s="44" t="s">
        <v>27</v>
      </c>
      <c r="D22" s="45" t="s">
        <v>28</v>
      </c>
      <c r="E22" s="46">
        <v>6.4000000000000003E-3</v>
      </c>
      <c r="F22" s="46"/>
      <c r="G22" s="46"/>
      <c r="H22" s="46"/>
      <c r="I22" s="47"/>
      <c r="J22" s="46">
        <v>5262.12</v>
      </c>
      <c r="K22" s="46">
        <v>4906.47</v>
      </c>
      <c r="L22" s="47">
        <v>1990</v>
      </c>
      <c r="M22" s="46">
        <v>33.68</v>
      </c>
      <c r="N22" s="46"/>
    </row>
    <row r="23" spans="1:14" ht="38.25" x14ac:dyDescent="0.2">
      <c r="A23" s="42">
        <v>5</v>
      </c>
      <c r="B23" s="43" t="s">
        <v>29</v>
      </c>
      <c r="C23" s="44" t="s">
        <v>30</v>
      </c>
      <c r="D23" s="45" t="s">
        <v>28</v>
      </c>
      <c r="E23" s="46">
        <v>0.13600000000000001</v>
      </c>
      <c r="F23" s="46"/>
      <c r="G23" s="46"/>
      <c r="H23" s="46"/>
      <c r="I23" s="47"/>
      <c r="J23" s="46">
        <v>3427.74</v>
      </c>
      <c r="K23" s="46">
        <v>3108.06</v>
      </c>
      <c r="L23" s="47">
        <v>1980</v>
      </c>
      <c r="M23" s="46">
        <v>466.18</v>
      </c>
      <c r="N23" s="46"/>
    </row>
    <row r="24" spans="1:14" x14ac:dyDescent="0.2">
      <c r="A24" s="42">
        <v>6</v>
      </c>
      <c r="B24" s="43" t="s">
        <v>31</v>
      </c>
      <c r="C24" s="44" t="s">
        <v>32</v>
      </c>
      <c r="D24" s="45" t="s">
        <v>28</v>
      </c>
      <c r="E24" s="46">
        <v>4.72</v>
      </c>
      <c r="F24" s="46"/>
      <c r="G24" s="46"/>
      <c r="H24" s="46"/>
      <c r="I24" s="47"/>
      <c r="J24" s="46">
        <v>4237.57</v>
      </c>
      <c r="K24" s="46">
        <v>3580.6</v>
      </c>
      <c r="L24" s="47">
        <v>5313</v>
      </c>
      <c r="M24" s="46">
        <v>20001.34</v>
      </c>
      <c r="N24" s="46"/>
    </row>
    <row r="25" spans="1:14" ht="25.5" x14ac:dyDescent="0.2">
      <c r="A25" s="42">
        <v>7</v>
      </c>
      <c r="B25" s="43" t="s">
        <v>33</v>
      </c>
      <c r="C25" s="44" t="s">
        <v>34</v>
      </c>
      <c r="D25" s="45" t="s">
        <v>28</v>
      </c>
      <c r="E25" s="46">
        <v>4.8000000000000001E-2</v>
      </c>
      <c r="F25" s="46"/>
      <c r="G25" s="46"/>
      <c r="H25" s="46"/>
      <c r="I25" s="47"/>
      <c r="J25" s="46">
        <v>4223.33</v>
      </c>
      <c r="K25" s="46">
        <v>3595</v>
      </c>
      <c r="L25" s="47">
        <v>5360</v>
      </c>
      <c r="M25" s="46">
        <v>202.72</v>
      </c>
      <c r="N25" s="46"/>
    </row>
    <row r="26" spans="1:14" ht="38.25" x14ac:dyDescent="0.2">
      <c r="A26" s="42">
        <v>8</v>
      </c>
      <c r="B26" s="43" t="s">
        <v>35</v>
      </c>
      <c r="C26" s="44" t="s">
        <v>36</v>
      </c>
      <c r="D26" s="45" t="s">
        <v>28</v>
      </c>
      <c r="E26" s="46"/>
      <c r="F26" s="46"/>
      <c r="G26" s="46"/>
      <c r="H26" s="46"/>
      <c r="I26" s="47"/>
      <c r="J26" s="46">
        <v>1249.8800000000001</v>
      </c>
      <c r="K26" s="46">
        <v>655.65</v>
      </c>
      <c r="L26" s="47">
        <v>6208</v>
      </c>
      <c r="M26" s="46"/>
      <c r="N26" s="46"/>
    </row>
    <row r="27" spans="1:14" ht="25.5" x14ac:dyDescent="0.2">
      <c r="A27" s="42">
        <v>9</v>
      </c>
      <c r="B27" s="43" t="s">
        <v>37</v>
      </c>
      <c r="C27" s="44" t="s">
        <v>38</v>
      </c>
      <c r="D27" s="45" t="s">
        <v>21</v>
      </c>
      <c r="E27" s="46"/>
      <c r="F27" s="46"/>
      <c r="G27" s="46"/>
      <c r="H27" s="46"/>
      <c r="I27" s="47"/>
      <c r="J27" s="46">
        <v>4248.8900000000003</v>
      </c>
      <c r="K27" s="46">
        <v>3904.22</v>
      </c>
      <c r="L27" s="47">
        <v>6315</v>
      </c>
      <c r="M27" s="46"/>
      <c r="N27" s="46"/>
    </row>
    <row r="28" spans="1:14" x14ac:dyDescent="0.2">
      <c r="A28" s="42">
        <v>10</v>
      </c>
      <c r="B28" s="43" t="s">
        <v>39</v>
      </c>
      <c r="C28" s="44" t="s">
        <v>40</v>
      </c>
      <c r="D28" s="45" t="s">
        <v>28</v>
      </c>
      <c r="E28" s="46">
        <v>3.5365000000000002</v>
      </c>
      <c r="F28" s="46"/>
      <c r="G28" s="46"/>
      <c r="H28" s="46"/>
      <c r="I28" s="47"/>
      <c r="J28" s="46">
        <v>25.3</v>
      </c>
      <c r="K28" s="46">
        <v>24.19</v>
      </c>
      <c r="L28" s="47">
        <v>6318</v>
      </c>
      <c r="M28" s="46">
        <v>89.47</v>
      </c>
      <c r="N28" s="46"/>
    </row>
    <row r="29" spans="1:14" ht="25.5" x14ac:dyDescent="0.2">
      <c r="A29" s="42">
        <v>11</v>
      </c>
      <c r="B29" s="43" t="s">
        <v>41</v>
      </c>
      <c r="C29" s="44" t="s">
        <v>42</v>
      </c>
      <c r="D29" s="45" t="s">
        <v>28</v>
      </c>
      <c r="E29" s="46">
        <v>4.2</v>
      </c>
      <c r="F29" s="46"/>
      <c r="G29" s="46"/>
      <c r="H29" s="46"/>
      <c r="I29" s="47"/>
      <c r="J29" s="46"/>
      <c r="K29" s="46"/>
      <c r="L29" s="47"/>
      <c r="M29" s="46"/>
      <c r="N29" s="46"/>
    </row>
    <row r="30" spans="1:14" ht="38.25" x14ac:dyDescent="0.2">
      <c r="A30" s="48">
        <v>12</v>
      </c>
      <c r="B30" s="49" t="s">
        <v>41</v>
      </c>
      <c r="C30" s="50" t="s">
        <v>43</v>
      </c>
      <c r="D30" s="51" t="s">
        <v>28</v>
      </c>
      <c r="E30" s="52">
        <v>2.1</v>
      </c>
      <c r="F30" s="52"/>
      <c r="G30" s="52"/>
      <c r="H30" s="46"/>
      <c r="I30" s="47"/>
      <c r="J30" s="52">
        <f>10395/1.18*1.02*1.103</f>
        <v>9911.0158474576256</v>
      </c>
      <c r="K30" s="52"/>
      <c r="L30" s="47"/>
      <c r="M30" s="46">
        <f>E30*J30</f>
        <v>20813.133279661015</v>
      </c>
      <c r="N30" s="46"/>
    </row>
    <row r="31" spans="1:14" ht="38.25" x14ac:dyDescent="0.2">
      <c r="A31" s="48">
        <v>13</v>
      </c>
      <c r="B31" s="49" t="s">
        <v>41</v>
      </c>
      <c r="C31" s="50" t="s">
        <v>44</v>
      </c>
      <c r="D31" s="51" t="s">
        <v>28</v>
      </c>
      <c r="E31" s="52">
        <v>2.1</v>
      </c>
      <c r="F31" s="52"/>
      <c r="G31" s="52"/>
      <c r="H31" s="46"/>
      <c r="I31" s="47"/>
      <c r="J31" s="52">
        <f>10395/1.18*1.02*1.103</f>
        <v>9911.0158474576256</v>
      </c>
      <c r="K31" s="52"/>
      <c r="L31" s="47"/>
      <c r="M31" s="46">
        <f t="shared" ref="M31:M35" si="0">E31*J31</f>
        <v>20813.133279661015</v>
      </c>
      <c r="N31" s="46"/>
    </row>
    <row r="32" spans="1:14" ht="25.5" x14ac:dyDescent="0.2">
      <c r="A32" s="42">
        <v>14</v>
      </c>
      <c r="B32" s="43" t="s">
        <v>45</v>
      </c>
      <c r="C32" s="44" t="s">
        <v>46</v>
      </c>
      <c r="D32" s="45" t="s">
        <v>28</v>
      </c>
      <c r="E32" s="46">
        <v>30.46</v>
      </c>
      <c r="F32" s="46"/>
      <c r="G32" s="46"/>
      <c r="H32" s="46"/>
      <c r="I32" s="47"/>
      <c r="J32" s="46"/>
      <c r="K32" s="46"/>
      <c r="L32" s="47"/>
      <c r="M32" s="46">
        <f t="shared" si="0"/>
        <v>0</v>
      </c>
      <c r="N32" s="46"/>
    </row>
    <row r="33" spans="1:14" ht="25.5" x14ac:dyDescent="0.2">
      <c r="A33" s="48">
        <v>15</v>
      </c>
      <c r="B33" s="49" t="s">
        <v>45</v>
      </c>
      <c r="C33" s="50" t="s">
        <v>47</v>
      </c>
      <c r="D33" s="51" t="s">
        <v>28</v>
      </c>
      <c r="E33" s="52">
        <v>8.0325000000000006</v>
      </c>
      <c r="F33" s="52"/>
      <c r="G33" s="52"/>
      <c r="H33" s="46"/>
      <c r="I33" s="47"/>
      <c r="J33" s="52">
        <f>363.79*1.02*1.103</f>
        <v>409.28557740000002</v>
      </c>
      <c r="K33" s="52"/>
      <c r="L33" s="47"/>
      <c r="M33" s="46">
        <f t="shared" si="0"/>
        <v>3287.5864004655004</v>
      </c>
      <c r="N33" s="46"/>
    </row>
    <row r="34" spans="1:14" ht="25.5" x14ac:dyDescent="0.2">
      <c r="A34" s="48">
        <v>16</v>
      </c>
      <c r="B34" s="49" t="s">
        <v>45</v>
      </c>
      <c r="C34" s="50" t="s">
        <v>48</v>
      </c>
      <c r="D34" s="51" t="s">
        <v>28</v>
      </c>
      <c r="E34" s="52">
        <v>2.6775000000000002</v>
      </c>
      <c r="F34" s="52"/>
      <c r="G34" s="52"/>
      <c r="H34" s="46"/>
      <c r="I34" s="47"/>
      <c r="J34" s="52">
        <f>363.79*1.02*1.103</f>
        <v>409.28557740000002</v>
      </c>
      <c r="K34" s="52"/>
      <c r="L34" s="47"/>
      <c r="M34" s="46">
        <f t="shared" si="0"/>
        <v>1095.8621334885001</v>
      </c>
      <c r="N34" s="46"/>
    </row>
    <row r="35" spans="1:14" ht="25.5" x14ac:dyDescent="0.2">
      <c r="A35" s="48">
        <v>17</v>
      </c>
      <c r="B35" s="49" t="s">
        <v>45</v>
      </c>
      <c r="C35" s="50" t="s">
        <v>54</v>
      </c>
      <c r="D35" s="51" t="s">
        <v>28</v>
      </c>
      <c r="E35" s="52">
        <v>19.75</v>
      </c>
      <c r="F35" s="52"/>
      <c r="G35" s="52"/>
      <c r="H35" s="46"/>
      <c r="I35" s="47"/>
      <c r="J35" s="52">
        <f>376.04*1.02*1.103</f>
        <v>423.06756240000004</v>
      </c>
      <c r="K35" s="52"/>
      <c r="L35" s="47"/>
      <c r="M35" s="46">
        <f t="shared" si="0"/>
        <v>8355.584357400001</v>
      </c>
      <c r="N35" s="46"/>
    </row>
    <row r="36" spans="1:14" ht="76.5" x14ac:dyDescent="0.2">
      <c r="A36" s="42">
        <v>18</v>
      </c>
      <c r="B36" s="43" t="s">
        <v>49</v>
      </c>
      <c r="C36" s="44" t="s">
        <v>50</v>
      </c>
      <c r="D36" s="45" t="s">
        <v>21</v>
      </c>
      <c r="E36" s="46">
        <v>12.21</v>
      </c>
      <c r="F36" s="46"/>
      <c r="G36" s="46"/>
      <c r="H36" s="46"/>
      <c r="I36" s="47"/>
      <c r="J36" s="46">
        <v>4444.34</v>
      </c>
      <c r="K36" s="46">
        <v>4135</v>
      </c>
      <c r="L36" s="47">
        <v>6297</v>
      </c>
      <c r="M36" s="46">
        <v>54265.39</v>
      </c>
      <c r="N36" s="46"/>
    </row>
    <row r="37" spans="1:14" x14ac:dyDescent="0.2">
      <c r="A37" s="39" t="s">
        <v>56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 x14ac:dyDescent="0.2">
      <c r="A38" s="35"/>
      <c r="B38" s="36"/>
      <c r="C38" s="13"/>
      <c r="L38" s="6"/>
      <c r="M38" s="5"/>
    </row>
    <row r="39" spans="1:14" x14ac:dyDescent="0.2">
      <c r="D39" s="1"/>
    </row>
    <row r="40" spans="1:14" x14ac:dyDescent="0.2">
      <c r="C40" s="3" t="s">
        <v>55</v>
      </c>
    </row>
  </sheetData>
  <mergeCells count="11">
    <mergeCell ref="A17:N17"/>
    <mergeCell ref="A18:N18"/>
    <mergeCell ref="A37:N37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2017-06-28T06:51:34Z</dcterms:modified>
</cp:coreProperties>
</file>